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86637\AppData\Local\OpenText\EC162_Cached\EC_hpdocs\c12220172\"/>
    </mc:Choice>
  </mc:AlternateContent>
  <bookViews>
    <workbookView xWindow="480" yWindow="75" windowWidth="11355" windowHeight="7935" tabRatio="712" activeTab="2"/>
  </bookViews>
  <sheets>
    <sheet name="Read this first" sheetId="1" r:id="rId1"/>
    <sheet name="Customer connections" sheetId="2" r:id="rId2"/>
    <sheet name="Complaints" sheetId="3" r:id="rId3"/>
    <sheet name="Compensation payments" sheetId="4" r:id="rId4"/>
    <sheet name="Repair faulty street lights" sheetId="5" r:id="rId5"/>
    <sheet name="Call centre performance" sheetId="6" r:id="rId6"/>
  </sheets>
  <definedNames>
    <definedName name="_xlnm.Print_Area" localSheetId="0">'Read this first'!$A$1:$E$5</definedName>
    <definedName name="Z_4D727E3C_2C78_4173_9F6E_D686E8DC0B17_.wvu.PrintArea" localSheetId="0" hidden="1">'Read this first'!$A$1:$E$5</definedName>
    <definedName name="Z_4D727E3C_2C78_4173_9F6E_D686E8DC0B17_.wvu.PrintTitles" localSheetId="1" hidden="1">'Customer connections'!$5:$7</definedName>
    <definedName name="Z_BC8C3EF2_E90D_46AA_8DF9_13F2D58CF104_.wvu.PrintArea" localSheetId="0" hidden="1">'Read this first'!$A$1:$E$5</definedName>
    <definedName name="Z_BC8C3EF2_E90D_46AA_8DF9_13F2D58CF104_.wvu.PrintTitles" localSheetId="1" hidden="1">'Customer connections'!$5:$7</definedName>
  </definedNames>
  <calcPr calcId="162913"/>
  <customWorkbookViews>
    <customWorkbookView name="slyons - Personal View" guid="{4D727E3C-2C78-4173-9F6E-D686E8DC0B17}" mergeInterval="0" personalView="1" maximized="1" xWindow="1" yWindow="1" windowWidth="1848" windowHeight="772" tabRatio="712" activeSheetId="4"/>
    <customWorkbookView name="Windows User - Personal View" guid="{BC8C3EF2-E90D-46AA-8DF9-13F2D58CF104}" mergeInterval="0" personalView="1" maximized="1" xWindow="1" yWindow="1" windowWidth="1596" windowHeight="980" tabRatio="712" activeSheetId="4"/>
  </customWorkbookViews>
</workbook>
</file>

<file path=xl/calcChain.xml><?xml version="1.0" encoding="utf-8"?>
<calcChain xmlns="http://schemas.openxmlformats.org/spreadsheetml/2006/main">
  <c r="D12" i="3" l="1"/>
  <c r="D14" i="3"/>
  <c r="D11" i="5"/>
  <c r="D13" i="5"/>
  <c r="D10" i="6"/>
  <c r="D13" i="6"/>
  <c r="D21" i="3"/>
  <c r="D18" i="3"/>
  <c r="C15" i="3"/>
  <c r="D16" i="3" s="1"/>
  <c r="D13" i="2" l="1"/>
  <c r="D10" i="2"/>
</calcChain>
</file>

<file path=xl/sharedStrings.xml><?xml version="1.0" encoding="utf-8"?>
<sst xmlns="http://schemas.openxmlformats.org/spreadsheetml/2006/main" count="143" uniqueCount="111">
  <si>
    <t>Description</t>
  </si>
  <si>
    <t xml:space="preserve">Number </t>
  </si>
  <si>
    <t>Value ($)</t>
  </si>
  <si>
    <t>Basis of Reporting</t>
  </si>
  <si>
    <t xml:space="preserve">Percentage </t>
  </si>
  <si>
    <t>Complaints</t>
  </si>
  <si>
    <t>Customer Connections</t>
  </si>
  <si>
    <t>Total number of other complaints</t>
  </si>
  <si>
    <t>Total number of complaints relating to the installation and operation of a pre-payment meter at a pre-payment meter customer's supply address</t>
  </si>
  <si>
    <t>Compensation Payments</t>
  </si>
  <si>
    <t>Timely repair of faulty street lights</t>
  </si>
  <si>
    <t>Total number of street lights in the metropolitan area</t>
  </si>
  <si>
    <t>Total number of street lights in the regional area</t>
  </si>
  <si>
    <t>Average number of days to repair faulty street lights in the metropolitan area</t>
  </si>
  <si>
    <t>Average number of days to repair faulty street lights in the regional area</t>
  </si>
  <si>
    <t>Call Centre Performance</t>
  </si>
  <si>
    <t>Percentage of complaints relating to the installation and operation of a pre-payment meter at a pre-payment meter customer's supply address concluded within 15 business days</t>
  </si>
  <si>
    <t>Total number of administrative processes or customer service complaints</t>
  </si>
  <si>
    <t>Total number of complaints relating to the installation and operation of a pre-payment meter at a pre-payment meter customer's supply address concluded within 15 business days</t>
  </si>
  <si>
    <t>Comments</t>
  </si>
  <si>
    <t>IndicatorNo.</t>
  </si>
  <si>
    <t>IMPORTANT NOTICE FOR ELECTRICITY DISTRIBUTION LICENSEES</t>
  </si>
  <si>
    <t>Total number of street lights not repaired within five (5) days in the metropolitan area</t>
  </si>
  <si>
    <t>Total number of telephone calls to a call centre of the distributor</t>
  </si>
  <si>
    <t>Total number of reconnections provided</t>
  </si>
  <si>
    <t>Percentage of telephone calls to a call centre answered by a call centre operator within 30 seconds</t>
  </si>
  <si>
    <t>Average duration (in seconds) before a is call answered by a call centre operator</t>
  </si>
  <si>
    <t>Total number of reconnections that were not provided within the prescribed timeframe</t>
  </si>
  <si>
    <t>Number of the calls that are unanswered</t>
  </si>
  <si>
    <t>Percentage of the calls that are unanswered</t>
  </si>
  <si>
    <t>CCD 1</t>
  </si>
  <si>
    <t>CCD 2</t>
  </si>
  <si>
    <t>CCD 3</t>
  </si>
  <si>
    <t>CCD 4</t>
  </si>
  <si>
    <t>CCD 5</t>
  </si>
  <si>
    <t>CCD 6</t>
  </si>
  <si>
    <t>CCD 7</t>
  </si>
  <si>
    <t>CCD 8</t>
  </si>
  <si>
    <t>CCD 9</t>
  </si>
  <si>
    <t>CCD 10</t>
  </si>
  <si>
    <t>CCD 11</t>
  </si>
  <si>
    <t>CCD 12</t>
  </si>
  <si>
    <t>CCD 13</t>
  </si>
  <si>
    <t>CCD 14</t>
  </si>
  <si>
    <t>CCD 15</t>
  </si>
  <si>
    <t>CCD 16</t>
  </si>
  <si>
    <t>CCD 17</t>
  </si>
  <si>
    <t>CCD 18</t>
  </si>
  <si>
    <t>CCD 19</t>
  </si>
  <si>
    <t>CCD 20</t>
  </si>
  <si>
    <t>CCD 21</t>
  </si>
  <si>
    <t>CCD 22</t>
  </si>
  <si>
    <t>CCD 23</t>
  </si>
  <si>
    <t>CCD 24</t>
  </si>
  <si>
    <t>CCD 25</t>
  </si>
  <si>
    <t>CCD 26</t>
  </si>
  <si>
    <t>CCD 27</t>
  </si>
  <si>
    <t>CCD 28</t>
  </si>
  <si>
    <t>CCD 29</t>
  </si>
  <si>
    <t>CCD 30</t>
  </si>
  <si>
    <t>CCD 31</t>
  </si>
  <si>
    <t>CCD 32</t>
  </si>
  <si>
    <t>CCD 33</t>
  </si>
  <si>
    <t>CCD 34</t>
  </si>
  <si>
    <t>CCD 35</t>
  </si>
  <si>
    <t>NQR 19</t>
  </si>
  <si>
    <t xml:space="preserve">Total number of street lights reported faulty in the metropolitan area </t>
  </si>
  <si>
    <t xml:space="preserve">Total number of street lights reported faulty in the regional area </t>
  </si>
  <si>
    <t>Percentage of reconnections that were not provided within the prescribed timeframe</t>
  </si>
  <si>
    <t>Percentage</t>
  </si>
  <si>
    <t>Total number of complaints (excluding complaints recorded under indicator NQR19) received</t>
  </si>
  <si>
    <t>Percentage of street lights not repaired within five (5) days in the metropolitan area</t>
  </si>
  <si>
    <t>CCD 36</t>
  </si>
  <si>
    <t>CCD 37</t>
  </si>
  <si>
    <t>CCD 38</t>
  </si>
  <si>
    <t>CCD 39</t>
  </si>
  <si>
    <t>Number of customer complaints {received in relation to CCD 8} concluded within 15 business days</t>
  </si>
  <si>
    <t>Percentage of customer complaints {received in relation to CCD 8} concluded within 15 business days</t>
  </si>
  <si>
    <t>Number of customer complaints {received in relation to CCD 8} concluded within 20 business days</t>
  </si>
  <si>
    <t>Percentage of customer complaints {received in relation to CCD 8} concluded within 20 business days</t>
  </si>
  <si>
    <t>Total number of customer complaints {received in relation to CCD 8 and NQR 19 combined} concluded within 15 business days</t>
  </si>
  <si>
    <t>Percentage of customer complaints {received in relation to CCD 8 and NQR 19 combined} concluded within 15 business days</t>
  </si>
  <si>
    <t>NQR 19A</t>
  </si>
  <si>
    <t>Total number of payments made, and the total amount paid under clause 14.4 of the Code of Conduct</t>
  </si>
  <si>
    <t>Total number of payments made, and the total amount paid under clause 14.5 of the Code of Conduct</t>
  </si>
  <si>
    <t>NOT USED</t>
  </si>
  <si>
    <t>Total number of street lights not repaired within nine (9) days in the regional area</t>
  </si>
  <si>
    <t>Percentage of street lights not repaired within nine (9) days in the regional area</t>
  </si>
  <si>
    <t>Total number of telephone calls to a call centre answered by a call centre operator within 30 seconds</t>
  </si>
  <si>
    <t>Retained to allow calculation of NQR 19A</t>
  </si>
  <si>
    <t>Retained to allow calculation of CCD 15 and CCD 16</t>
  </si>
  <si>
    <t>Total number of connections on the distribution system(s)</t>
  </si>
  <si>
    <t>Total number of new connections provided</t>
  </si>
  <si>
    <t>Total number of new connections not provided on or before the agreed date</t>
  </si>
  <si>
    <t>Percentage of new connections not provided on or before the agreed date</t>
  </si>
  <si>
    <t>https://www.erawa.com.au/electricity/electricity-licensing/regulatory-guidelines</t>
  </si>
  <si>
    <r>
      <t xml:space="preserve">Licensees should refer to the </t>
    </r>
    <r>
      <rPr>
        <i/>
        <sz val="12"/>
        <rFont val="Arial"/>
        <family val="2"/>
      </rPr>
      <t>Electricity Distribution Licence Performance Reporting Handbook</t>
    </r>
    <r>
      <rPr>
        <sz val="12"/>
        <rFont val="Arial"/>
        <family val="2"/>
      </rPr>
      <t xml:space="preserve"> for information on the definitions of electricity distribution indicators listed in these Datasheets.  The Handbook is available on the ERA website (see link below)</t>
    </r>
  </si>
  <si>
    <t>Electricity Performance Reporting Datasheet - Distribution Indicators</t>
  </si>
  <si>
    <r>
      <t xml:space="preserve">Reporting Period: </t>
    </r>
    <r>
      <rPr>
        <sz val="10"/>
        <rFont val="Arial"/>
        <family val="2"/>
      </rPr>
      <t>2018/19</t>
    </r>
  </si>
  <si>
    <t>Total number of complaints received {that Part 2 or an instrument made under section 14(3) of the NQ&amp;R Code has not been, or is not being, complied with}</t>
  </si>
  <si>
    <r>
      <t>Total number of complaints received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>{that Part 2 or an instrument made under section 14(3) of the NQ&amp;R Code has not been, or is not being, complied with} that were concluded within 15 business days</t>
    </r>
  </si>
  <si>
    <t xml:space="preserve">The number of distribution connections are lower than last year, and continue the downward trend reported in the 2017-2018 reporting year.   </t>
  </si>
  <si>
    <t xml:space="preserve">The number of reconnections includes non-payment and non-applications. Following the AMI project, customer move-outs and move-in are de-energised and re-energised respectively </t>
  </si>
  <si>
    <t>As at 30 June 2019</t>
  </si>
  <si>
    <t>The reported figures this year include complaints resolved at the first point of contact.</t>
  </si>
  <si>
    <t>All complaints have been resolved within 15 business days</t>
  </si>
  <si>
    <t>Payments of $60 were made to each customer because the outages exceeded
3 hours. All payments were from an incident at Halls Creek on the 7th March 2019</t>
  </si>
  <si>
    <t>25 payments were from an incident in Yungngora between the 13th to 16th December</t>
  </si>
  <si>
    <r>
      <t>Distributor:</t>
    </r>
    <r>
      <rPr>
        <sz val="10"/>
        <rFont val="Arial"/>
        <family val="2"/>
      </rPr>
      <t xml:space="preserve"> Horizon Power</t>
    </r>
  </si>
  <si>
    <r>
      <t xml:space="preserve">Distributor: </t>
    </r>
    <r>
      <rPr>
        <sz val="10"/>
        <rFont val="Arial"/>
        <family val="2"/>
      </rPr>
      <t>Horizon Power</t>
    </r>
  </si>
  <si>
    <t>as at 30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</si>
</sst>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&quot;$&quot;#,##0"/>
  </numFmts>
  <fonts count="1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u/>
      <sz val="9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3">
    <xf numFmtId="0" fontId="0" fillId="0" borderId="0" xfId="0"/>
    <xf numFmtId="0" fontId="2" fillId="3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vertical="center" wrapText="1"/>
      <protection locked="0"/>
    </xf>
    <xf numFmtId="10" fontId="2" fillId="3" borderId="5" xfId="0" applyNumberFormat="1" applyFont="1" applyFill="1" applyBorder="1" applyAlignment="1" applyProtection="1">
      <alignment vertical="center" wrapText="1"/>
    </xf>
    <xf numFmtId="1" fontId="2" fillId="3" borderId="5" xfId="0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1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1" fontId="5" fillId="0" borderId="5" xfId="0" applyNumberFormat="1" applyFont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1" fontId="5" fillId="0" borderId="6" xfId="0" applyNumberFormat="1" applyFont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1" fontId="5" fillId="3" borderId="5" xfId="0" applyNumberFormat="1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1" fontId="5" fillId="3" borderId="6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65" fontId="2" fillId="4" borderId="5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165" fontId="5" fillId="3" borderId="5" xfId="0" applyNumberFormat="1" applyFont="1" applyFill="1" applyBorder="1" applyAlignment="1" applyProtection="1">
      <alignment vertical="center" wrapText="1"/>
    </xf>
    <xf numFmtId="165" fontId="5" fillId="4" borderId="5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5" fontId="5" fillId="4" borderId="6" xfId="0" applyNumberFormat="1" applyFont="1" applyFill="1" applyBorder="1" applyAlignment="1" applyProtection="1">
      <alignment vertical="center" wrapText="1"/>
    </xf>
    <xf numFmtId="10" fontId="2" fillId="5" borderId="5" xfId="0" applyNumberFormat="1" applyFont="1" applyFill="1" applyBorder="1" applyAlignment="1" applyProtection="1">
      <alignment vertical="center" wrapText="1"/>
    </xf>
    <xf numFmtId="1" fontId="2" fillId="5" borderId="5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166" fontId="2" fillId="0" borderId="6" xfId="0" applyNumberFormat="1" applyFont="1" applyFill="1" applyBorder="1" applyAlignment="1" applyProtection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vertical="top" wrapText="1"/>
    </xf>
    <xf numFmtId="166" fontId="2" fillId="0" borderId="5" xfId="0" applyNumberFormat="1" applyFont="1" applyFill="1" applyBorder="1" applyAlignment="1" applyProtection="1">
      <alignment vertical="center" wrapText="1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1" fontId="2" fillId="0" borderId="6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</xf>
    <xf numFmtId="1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6" xfId="0" applyNumberFormat="1" applyFont="1" applyBorder="1" applyAlignment="1" applyProtection="1">
      <alignment vertical="center" wrapText="1"/>
      <protection locked="0"/>
    </xf>
    <xf numFmtId="165" fontId="2" fillId="6" borderId="5" xfId="0" applyNumberFormat="1" applyFont="1" applyFill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1" fontId="2" fillId="3" borderId="22" xfId="0" applyNumberFormat="1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1" fontId="2" fillId="0" borderId="22" xfId="0" applyNumberFormat="1" applyFont="1" applyFill="1" applyBorder="1" applyAlignment="1" applyProtection="1">
      <alignment vertical="center" wrapText="1"/>
    </xf>
    <xf numFmtId="1" fontId="2" fillId="6" borderId="5" xfId="0" applyNumberFormat="1" applyFont="1" applyFill="1" applyBorder="1" applyAlignment="1" applyProtection="1">
      <alignment vertical="center" wrapText="1"/>
      <protection locked="0"/>
    </xf>
    <xf numFmtId="1" fontId="2" fillId="8" borderId="5" xfId="0" applyNumberFormat="1" applyFont="1" applyFill="1" applyBorder="1" applyAlignment="1" applyProtection="1">
      <alignment vertical="center" wrapText="1"/>
    </xf>
    <xf numFmtId="165" fontId="2" fillId="8" borderId="5" xfId="0" applyNumberFormat="1" applyFont="1" applyFill="1" applyBorder="1" applyAlignment="1" applyProtection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6" fillId="0" borderId="0" xfId="0" quotePrefix="1" applyFont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 applyProtection="1">
      <alignment horizontal="left" vertical="center" wrapText="1"/>
      <protection locked="0"/>
    </xf>
    <xf numFmtId="10" fontId="2" fillId="3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165" fontId="2" fillId="6" borderId="5" xfId="0" applyNumberFormat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2" fillId="0" borderId="6" xfId="0" applyNumberFormat="1" applyFont="1" applyBorder="1" applyAlignment="1" applyProtection="1">
      <alignment horizontal="left" vertical="center" wrapText="1"/>
      <protection locked="0"/>
    </xf>
    <xf numFmtId="10" fontId="2" fillId="3" borderId="6" xfId="0" applyNumberFormat="1" applyFont="1" applyFill="1" applyBorder="1" applyAlignment="1" applyProtection="1">
      <alignment horizontal="left" vertical="center" wrapText="1"/>
    </xf>
    <xf numFmtId="0" fontId="8" fillId="9" borderId="2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11" fillId="0" borderId="27" xfId="1" applyBorder="1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/>
    </xf>
    <xf numFmtId="0" fontId="1" fillId="0" borderId="24" xfId="0" applyFont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/>
    <xf numFmtId="0" fontId="1" fillId="7" borderId="11" xfId="0" applyFont="1" applyFill="1" applyBorder="1" applyAlignment="1"/>
    <xf numFmtId="0" fontId="1" fillId="7" borderId="12" xfId="0" applyFont="1" applyFill="1" applyBorder="1" applyAlignment="1"/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/>
    <xf numFmtId="0" fontId="0" fillId="0" borderId="2" xfId="0" applyBorder="1" applyAlignment="1"/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/>
    <xf numFmtId="0" fontId="2" fillId="0" borderId="6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/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1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/>
    <xf numFmtId="0" fontId="1" fillId="7" borderId="14" xfId="0" applyFont="1" applyFill="1" applyBorder="1" applyAlignment="1"/>
    <xf numFmtId="0" fontId="1" fillId="7" borderId="15" xfId="0" applyFont="1" applyFill="1" applyBorder="1" applyAlignment="1"/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0" fillId="0" borderId="18" xfId="0" applyBorder="1" applyAlignment="1"/>
    <xf numFmtId="10" fontId="3" fillId="0" borderId="6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13131</xdr:colOff>
      <xdr:row>19</xdr:row>
      <xdr:rowOff>123826</xdr:rowOff>
    </xdr:from>
    <xdr:to>
      <xdr:col>1</xdr:col>
      <xdr:colOff>10573553</xdr:colOff>
      <xdr:row>24</xdr:row>
      <xdr:rowOff>17010</xdr:rowOff>
    </xdr:to>
    <xdr:grpSp>
      <xdr:nvGrpSpPr>
        <xdr:cNvPr id="2" name="Group 1"/>
        <xdr:cNvGrpSpPr/>
      </xdr:nvGrpSpPr>
      <xdr:grpSpPr>
        <a:xfrm>
          <a:off x="616948" y="4078402"/>
          <a:ext cx="10560422" cy="701108"/>
          <a:chOff x="1191482" y="3696166"/>
          <a:chExt cx="6386787" cy="940549"/>
        </a:xfrm>
      </xdr:grpSpPr>
      <xdr:sp macro="" textlink="">
        <xdr:nvSpPr>
          <xdr:cNvPr id="3" name="Rectangle 2"/>
          <xdr:cNvSpPr/>
        </xdr:nvSpPr>
        <xdr:spPr>
          <a:xfrm>
            <a:off x="1191482" y="4277576"/>
            <a:ext cx="6383207" cy="359139"/>
          </a:xfrm>
          <a:prstGeom prst="rect">
            <a:avLst/>
          </a:prstGeom>
          <a:solidFill>
            <a:schemeClr val="bg1"/>
          </a:solidFill>
          <a:ln w="25400" cap="flat" cmpd="sng" algn="ctr">
            <a:solidFill>
              <a:srgbClr val="00A0B3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Some indicators require reporting to be on a per customer/premises basis whereas others are on a per incident basis.  </a:t>
            </a:r>
            <a:endParaRPr kumimoji="0" lang="en-AU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angle 3"/>
          <xdr:cNvSpPr/>
        </xdr:nvSpPr>
        <xdr:spPr>
          <a:xfrm>
            <a:off x="1195062" y="3696166"/>
            <a:ext cx="6383207" cy="433513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rgbClr val="00ABBA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Some indicators are based on a date (i.e. 30 June). Some indicators are based on the whole of the reporting year. </a:t>
            </a: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F0502020204030204"/>
                <a:ea typeface="+mn-ea"/>
                <a:cs typeface="Arial"/>
              </a:rPr>
              <a:t>  </a:t>
            </a:r>
            <a:endParaRPr kumimoji="0" lang="en-AU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F0502020204030204"/>
              <a:cs typeface="Arial"/>
            </a:endParaRPr>
          </a:p>
        </xdr:txBody>
      </xdr:sp>
    </xdr:grpSp>
    <xdr:clientData/>
  </xdr:twoCellAnchor>
  <xdr:twoCellAnchor>
    <xdr:from>
      <xdr:col>1</xdr:col>
      <xdr:colOff>9525</xdr:colOff>
      <xdr:row>5</xdr:row>
      <xdr:rowOff>66675</xdr:rowOff>
    </xdr:from>
    <xdr:to>
      <xdr:col>1</xdr:col>
      <xdr:colOff>10563565</xdr:colOff>
      <xdr:row>19</xdr:row>
      <xdr:rowOff>53748</xdr:rowOff>
    </xdr:to>
    <xdr:sp macro="" textlink="">
      <xdr:nvSpPr>
        <xdr:cNvPr id="5" name="Rectangle 4"/>
        <xdr:cNvSpPr/>
      </xdr:nvSpPr>
      <xdr:spPr>
        <a:xfrm>
          <a:off x="609600" y="1190625"/>
          <a:ext cx="10554040" cy="2806473"/>
        </a:xfrm>
        <a:prstGeom prst="rect">
          <a:avLst/>
        </a:prstGeom>
        <a:solidFill>
          <a:srgbClr val="00A0B3"/>
        </a:solidFill>
        <a:ln w="25400" cap="flat" cmpd="sng" algn="ctr">
          <a:solidFill>
            <a:srgbClr val="00A0B3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AU" sz="11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per section 4 of the handbook, distributors should complete the ‘number’ column in each worksheet as follows:</a:t>
          </a:r>
          <a:endParaRPr lang="en-AU" sz="1100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900" b="1" i="0" u="none" strike="noStrike" kern="0" cap="none" spc="0" normalizeH="0" baseline="0" noProof="0" smtClean="0">
            <a:ln>
              <a:noFill/>
            </a:ln>
            <a:solidFill>
              <a:schemeClr val="bg1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1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ea typeface="+mn-ea"/>
              <a:cs typeface="Arial"/>
            </a:rPr>
            <a:t>If the data is available: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0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ea typeface="+mn-ea"/>
              <a:cs typeface="Arial"/>
            </a:rPr>
            <a:t>Enter the data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0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F0502020204030204"/>
            <a:ea typeface="+mn-ea"/>
            <a:cs typeface="Arial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1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If the activity did not occur: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0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Enter '0'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0" i="1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For example, if the distributor did not receive any administrative processes or customer service complaints the data for indicator CCD 9 should be ‘0’.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0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F0502020204030204"/>
            <a:cs typeface="Arial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1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If the activity is not applicable: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0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Enter 'n/a'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0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F0502020204030204"/>
            <a:cs typeface="Arial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1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If the data is unavailable: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000" b="0" i="0" u="none" strike="noStrike" kern="0" cap="none" spc="0" normalizeH="0" baseline="0" noProof="0" smtClean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F0502020204030204"/>
              <a:cs typeface="Arial"/>
            </a:rPr>
            <a:t>Leave the data cell blank. Add a comment in the ‘comments’ cell explaining why the data cannot be provided.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1247775</xdr:colOff>
      <xdr:row>16</xdr:row>
      <xdr:rowOff>19050</xdr:rowOff>
    </xdr:from>
    <xdr:to>
      <xdr:col>1</xdr:col>
      <xdr:colOff>8255453</xdr:colOff>
      <xdr:row>18</xdr:row>
      <xdr:rowOff>120422</xdr:rowOff>
    </xdr:to>
    <xdr:sp macro="" textlink="">
      <xdr:nvSpPr>
        <xdr:cNvPr id="6" name="TextBox 5"/>
        <xdr:cNvSpPr txBox="1"/>
      </xdr:nvSpPr>
      <xdr:spPr>
        <a:xfrm>
          <a:off x="1847850" y="3476625"/>
          <a:ext cx="7007678" cy="42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data shows a change of more than 10% compared to last year’s data, the distributor should include the likely reason(s) for the change in the ‘comments’ column.</a:t>
          </a:r>
          <a:endParaRPr lang="en-AU" sz="11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rawa.com.au/electricity/electricity-licensing/regulatory-guidelines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8"/>
  <sheetViews>
    <sheetView zoomScale="112" zoomScaleNormal="112" workbookViewId="0">
      <selection activeCell="D7" sqref="D7"/>
    </sheetView>
  </sheetViews>
  <sheetFormatPr defaultColWidth="9" defaultRowHeight="12.75" x14ac:dyDescent="0.2"/>
  <cols>
    <col min="2" max="2" width="158.7109375" customWidth="1"/>
    <col min="4" max="4" width="181.5703125" customWidth="1"/>
    <col min="5" max="5" width="25.7109375" customWidth="1"/>
  </cols>
  <sheetData>
    <row r="1" spans="1:5" x14ac:dyDescent="0.2">
      <c r="A1" s="75" t="s">
        <v>97</v>
      </c>
      <c r="B1" s="75"/>
      <c r="C1" s="75"/>
      <c r="D1" s="75"/>
      <c r="E1" s="75"/>
    </row>
    <row r="2" spans="1:5" ht="13.5" thickBot="1" x14ac:dyDescent="0.25"/>
    <row r="3" spans="1:5" ht="20.25" x14ac:dyDescent="0.2">
      <c r="B3" s="72" t="s">
        <v>21</v>
      </c>
    </row>
    <row r="4" spans="1:5" ht="30" x14ac:dyDescent="0.2">
      <c r="B4" s="73" t="s">
        <v>96</v>
      </c>
    </row>
    <row r="5" spans="1:5" ht="13.5" thickBot="1" x14ac:dyDescent="0.25">
      <c r="B5" s="74" t="s">
        <v>95</v>
      </c>
    </row>
    <row r="8" spans="1:5" ht="56.85" customHeight="1" x14ac:dyDescent="0.2"/>
  </sheetData>
  <sheetProtection selectLockedCells="1"/>
  <customSheetViews>
    <customSheetView guid="{4D727E3C-2C78-4173-9F6E-D686E8DC0B17}" showPageBreaks="1" printArea="1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1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  <customSheetView guid="{BC8C3EF2-E90D-46AA-8DF9-13F2D58CF104}">
      <selection activeCell="C1" sqref="C1"/>
      <pageMargins left="0.70866141732283472" right="0.70866141732283472" top="0.74803149606299213" bottom="0.74803149606299213" header="0.31496062992125984" footer="0.31496062992125984"/>
      <pageSetup paperSize="9" scale="53" orientation="landscape" r:id="rId2"/>
      <headerFooter>
        <oddHeader>&amp;C&amp;"Arial,Bold"&amp;12Reporting Period:  2012-2013
&amp;R&amp;12Economic Regulation Authority (WA)</oddHeader>
        <oddFooter>&amp;LElectricity Compliance Reporting Manual - Datasheets - &amp;A</oddFooter>
      </headerFooter>
    </customSheetView>
  </customSheetViews>
  <mergeCells count="1">
    <mergeCell ref="A1:E1"/>
  </mergeCells>
  <hyperlinks>
    <hyperlink ref="B5" r:id="rId3"/>
  </hyperlinks>
  <pageMargins left="0.70866141732283472" right="0.70866141732283472" top="0.74803149606299213" bottom="0.74803149606299213" header="0.31496062992125984" footer="0.31496062992125984"/>
  <pageSetup paperSize="9" scale="53" orientation="landscape" r:id="rId4"/>
  <headerFooter>
    <oddHeader>&amp;CReporting Period:  2012-2013&amp;"Arial,Bold"&amp;12
&amp;REconomic Regulation Authority (WA)</oddHeader>
    <oddFooter>&amp;LElectricity Compliance Reporting Manual - Datasheets - &amp;A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zoomScaleSheetLayoutView="100" workbookViewId="0">
      <selection activeCell="I12" sqref="I12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ht="15.75" customHeight="1" x14ac:dyDescent="0.2">
      <c r="A1" s="77"/>
      <c r="B1" s="77"/>
      <c r="C1" s="77"/>
      <c r="D1" s="77"/>
      <c r="E1" s="77"/>
      <c r="F1" s="77"/>
    </row>
    <row r="2" spans="1:6" ht="14.25" customHeight="1" x14ac:dyDescent="0.2">
      <c r="A2" s="76" t="s">
        <v>108</v>
      </c>
      <c r="B2" s="76"/>
      <c r="C2" s="76"/>
      <c r="D2" s="76"/>
      <c r="E2" s="76"/>
      <c r="F2" s="76"/>
    </row>
    <row r="3" spans="1:6" ht="14.25" customHeight="1" x14ac:dyDescent="0.2">
      <c r="A3" s="76" t="s">
        <v>98</v>
      </c>
      <c r="B3" s="76"/>
      <c r="C3" s="76"/>
      <c r="D3" s="76"/>
      <c r="E3" s="76"/>
      <c r="F3" s="76"/>
    </row>
    <row r="4" spans="1:6" ht="13.5" thickBot="1" x14ac:dyDescent="0.25">
      <c r="A4" s="78"/>
      <c r="B4" s="78"/>
      <c r="C4" s="78"/>
      <c r="D4" s="78"/>
      <c r="E4" s="78"/>
      <c r="F4" s="78"/>
    </row>
    <row r="5" spans="1:6" ht="13.5" thickBot="1" x14ac:dyDescent="0.25">
      <c r="A5" s="83" t="s">
        <v>6</v>
      </c>
      <c r="B5" s="84"/>
      <c r="C5" s="84"/>
      <c r="D5" s="84"/>
      <c r="E5" s="84"/>
      <c r="F5" s="85"/>
    </row>
    <row r="6" spans="1:6" x14ac:dyDescent="0.2">
      <c r="A6" s="80" t="s">
        <v>20</v>
      </c>
      <c r="B6" s="79" t="s">
        <v>0</v>
      </c>
      <c r="C6" s="79" t="s">
        <v>3</v>
      </c>
      <c r="D6" s="79"/>
      <c r="E6" s="79" t="s">
        <v>19</v>
      </c>
      <c r="F6" s="90"/>
    </row>
    <row r="7" spans="1:6" ht="25.5" x14ac:dyDescent="0.2">
      <c r="A7" s="81"/>
      <c r="B7" s="82"/>
      <c r="C7" s="44" t="s">
        <v>1</v>
      </c>
      <c r="D7" s="44" t="s">
        <v>69</v>
      </c>
      <c r="E7" s="82"/>
      <c r="F7" s="91"/>
    </row>
    <row r="8" spans="1:6" s="65" customFormat="1" ht="63" customHeight="1" x14ac:dyDescent="0.2">
      <c r="A8" s="61" t="s">
        <v>30</v>
      </c>
      <c r="B8" s="62" t="s">
        <v>92</v>
      </c>
      <c r="C8" s="63">
        <v>264</v>
      </c>
      <c r="D8" s="64"/>
      <c r="E8" s="88" t="s">
        <v>101</v>
      </c>
      <c r="F8" s="89"/>
    </row>
    <row r="9" spans="1:6" s="65" customFormat="1" ht="25.5" customHeight="1" x14ac:dyDescent="0.2">
      <c r="A9" s="61" t="s">
        <v>31</v>
      </c>
      <c r="B9" s="62" t="s">
        <v>93</v>
      </c>
      <c r="C9" s="63">
        <v>0</v>
      </c>
      <c r="D9" s="64"/>
      <c r="E9" s="92"/>
      <c r="F9" s="93"/>
    </row>
    <row r="10" spans="1:6" s="65" customFormat="1" ht="25.5" customHeight="1" x14ac:dyDescent="0.2">
      <c r="A10" s="61" t="s">
        <v>32</v>
      </c>
      <c r="B10" s="62" t="s">
        <v>94</v>
      </c>
      <c r="C10" s="64"/>
      <c r="D10" s="66" t="str">
        <f>IF(OR(C$8=0,C$8=" ",C9=0,C9=" ")," ",C9/C$8)</f>
        <v xml:space="preserve"> </v>
      </c>
      <c r="E10" s="88"/>
      <c r="F10" s="89"/>
    </row>
    <row r="11" spans="1:6" s="65" customFormat="1" ht="81.75" customHeight="1" x14ac:dyDescent="0.2">
      <c r="A11" s="61" t="s">
        <v>33</v>
      </c>
      <c r="B11" s="62" t="s">
        <v>24</v>
      </c>
      <c r="C11" s="63">
        <v>9024</v>
      </c>
      <c r="D11" s="64"/>
      <c r="E11" s="92" t="s">
        <v>102</v>
      </c>
      <c r="F11" s="93"/>
    </row>
    <row r="12" spans="1:6" s="65" customFormat="1" ht="25.5" customHeight="1" x14ac:dyDescent="0.2">
      <c r="A12" s="61" t="s">
        <v>34</v>
      </c>
      <c r="B12" s="67" t="s">
        <v>27</v>
      </c>
      <c r="C12" s="63">
        <v>0</v>
      </c>
      <c r="D12" s="64"/>
      <c r="E12" s="92"/>
      <c r="F12" s="93"/>
    </row>
    <row r="13" spans="1:6" s="65" customFormat="1" ht="25.5" customHeight="1" x14ac:dyDescent="0.2">
      <c r="A13" s="61" t="s">
        <v>35</v>
      </c>
      <c r="B13" s="67" t="s">
        <v>68</v>
      </c>
      <c r="C13" s="64"/>
      <c r="D13" s="66" t="str">
        <f>IF(OR(C$11=0,C$11=" ",C12=0,C12=" ")," ",C12/C$11)</f>
        <v xml:space="preserve"> </v>
      </c>
      <c r="E13" s="88"/>
      <c r="F13" s="89"/>
    </row>
    <row r="14" spans="1:6" s="65" customFormat="1" ht="25.5" customHeight="1" thickBot="1" x14ac:dyDescent="0.25">
      <c r="A14" s="68" t="s">
        <v>36</v>
      </c>
      <c r="B14" s="69" t="s">
        <v>91</v>
      </c>
      <c r="C14" s="70">
        <v>50635</v>
      </c>
      <c r="D14" s="71"/>
      <c r="E14" s="86" t="s">
        <v>103</v>
      </c>
      <c r="F14" s="87"/>
    </row>
  </sheetData>
  <sheetProtection selectLockedCells="1"/>
  <customSheetViews>
    <customSheetView guid="{4D727E3C-2C78-4173-9F6E-D686E8DC0B17}" showPageBreaks="1" topLeftCell="A4">
      <selection activeCell="C13" sqref="C13"/>
      <pageMargins left="0.74803149606299213" right="0.74803149606299213" top="0.78740157480314965" bottom="0.59055118110236227" header="0.51181102362204722" footer="0.31496062992125984"/>
      <printOptions horizontalCentered="1"/>
      <pageSetup paperSize="9" orientation="landscape" r:id="rId1"/>
      <headerFooter alignWithMargins="0">
        <oddHeader>&amp;C&amp;"Arial,Bold"Reporting Period: 2012-2013&amp;REconomic Regulation Authority (WA)</oddHeader>
        <oddFooter>&amp;LElectricity Compliance Reporting Manual - Datasheets - &amp;A&amp;C &amp;RPage &amp;P  of  &amp;N</oddFooter>
      </headerFooter>
    </customSheetView>
    <customSheetView guid="{BC8C3EF2-E90D-46AA-8DF9-13F2D58CF104}" topLeftCell="A4">
      <selection activeCell="C13" sqref="C13"/>
      <pageMargins left="0.74803149606299213" right="0.74803149606299213" top="0.78740157480314965" bottom="0.59055118110236227" header="0.51181102362204722" footer="0.31496062992125984"/>
      <printOptions horizontalCentered="1"/>
      <pageSetup paperSize="9" orientation="landscape" r:id="rId2"/>
      <headerFooter alignWithMargins="0">
        <oddHeader>&amp;C&amp;"Arial,Bold"Reporting Period: 2012-2013&amp;REconomic Regulation Authority (WA)</oddHeader>
        <oddFooter>&amp;LElectricity Compliance Reporting Manual - Datasheets - &amp;A&amp;C &amp;RPage &amp;P  of  &amp;N</oddFooter>
      </headerFooter>
    </customSheetView>
  </customSheetViews>
  <mergeCells count="16">
    <mergeCell ref="E14:F14"/>
    <mergeCell ref="E10:F10"/>
    <mergeCell ref="E13:F13"/>
    <mergeCell ref="E6:F7"/>
    <mergeCell ref="E8:F8"/>
    <mergeCell ref="E9:F9"/>
    <mergeCell ref="E11:F11"/>
    <mergeCell ref="E12:F12"/>
    <mergeCell ref="A2:F2"/>
    <mergeCell ref="A3:F3"/>
    <mergeCell ref="A1:F1"/>
    <mergeCell ref="A4:F4"/>
    <mergeCell ref="C6:D6"/>
    <mergeCell ref="A6:A7"/>
    <mergeCell ref="B6:B7"/>
    <mergeCell ref="A5:F5"/>
  </mergeCells>
  <phoneticPr fontId="4" type="noConversion"/>
  <printOptions horizontalCentered="1"/>
  <pageMargins left="0.74803149606299213" right="0.74803149606299213" top="0.98425196850393704" bottom="0.59055118110236227" header="0.31496062992125984" footer="0.31496062992125984"/>
  <pageSetup paperSize="9" orientation="landscape" r:id="rId3"/>
  <headerFooter alignWithMargins="0">
    <oddHeader>&amp;C&amp;"Arial,Bold"&amp;12 2018 Electricity Licence Reporting Dtasheets - Distribution</oddHeader>
    <oddFooter>&amp;C&amp;14Customer Connections&amp;R&amp;P of &amp;N</oddFooter>
  </headerFooter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1" zoomScaleNormal="100" workbookViewId="0">
      <selection activeCell="F20" sqref="F20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9.85546875" customWidth="1"/>
    <col min="6" max="6" width="80.85546875" customWidth="1"/>
  </cols>
  <sheetData>
    <row r="1" spans="1:6" x14ac:dyDescent="0.2">
      <c r="A1" s="94"/>
      <c r="B1" s="94"/>
      <c r="C1" s="94"/>
      <c r="D1" s="94"/>
      <c r="E1" s="94"/>
    </row>
    <row r="2" spans="1:6" x14ac:dyDescent="0.2">
      <c r="A2" s="76" t="s">
        <v>109</v>
      </c>
      <c r="B2" s="76"/>
      <c r="C2" s="76"/>
      <c r="D2" s="76"/>
      <c r="E2" s="76"/>
    </row>
    <row r="3" spans="1:6" x14ac:dyDescent="0.2">
      <c r="A3" s="76" t="s">
        <v>98</v>
      </c>
      <c r="B3" s="76"/>
      <c r="C3" s="76"/>
      <c r="D3" s="76"/>
      <c r="E3" s="76"/>
    </row>
    <row r="4" spans="1:6" ht="13.5" thickBot="1" x14ac:dyDescent="0.25">
      <c r="A4" s="95"/>
      <c r="B4" s="95"/>
      <c r="C4" s="95"/>
      <c r="D4" s="95"/>
      <c r="E4" s="95"/>
    </row>
    <row r="5" spans="1:6" ht="13.5" thickBot="1" x14ac:dyDescent="0.25">
      <c r="A5" s="83" t="s">
        <v>5</v>
      </c>
      <c r="B5" s="84"/>
      <c r="C5" s="84"/>
      <c r="D5" s="84"/>
      <c r="E5" s="85"/>
    </row>
    <row r="6" spans="1:6" x14ac:dyDescent="0.2">
      <c r="A6" s="80" t="s">
        <v>20</v>
      </c>
      <c r="B6" s="79" t="s">
        <v>0</v>
      </c>
      <c r="C6" s="79" t="s">
        <v>3</v>
      </c>
      <c r="D6" s="79"/>
      <c r="E6" s="96" t="s">
        <v>19</v>
      </c>
      <c r="F6" s="58"/>
    </row>
    <row r="7" spans="1:6" ht="25.5" x14ac:dyDescent="0.2">
      <c r="A7" s="81"/>
      <c r="B7" s="82"/>
      <c r="C7" s="36" t="s">
        <v>1</v>
      </c>
      <c r="D7" s="36" t="s">
        <v>4</v>
      </c>
      <c r="E7" s="97"/>
    </row>
    <row r="8" spans="1:6" ht="51" customHeight="1" x14ac:dyDescent="0.2">
      <c r="A8" s="3" t="s">
        <v>37</v>
      </c>
      <c r="B8" s="32" t="s">
        <v>70</v>
      </c>
      <c r="C8" s="45">
        <v>1041</v>
      </c>
      <c r="D8" s="5"/>
      <c r="E8" s="22" t="s">
        <v>104</v>
      </c>
    </row>
    <row r="9" spans="1:6" ht="25.5" customHeight="1" x14ac:dyDescent="0.2">
      <c r="A9" s="3" t="s">
        <v>38</v>
      </c>
      <c r="B9" s="32" t="s">
        <v>17</v>
      </c>
      <c r="C9" s="4">
        <v>992</v>
      </c>
      <c r="D9" s="5"/>
      <c r="E9" s="22"/>
    </row>
    <row r="10" spans="1:6" ht="25.5" customHeight="1" x14ac:dyDescent="0.2">
      <c r="A10" s="3" t="s">
        <v>39</v>
      </c>
      <c r="B10" s="32" t="s">
        <v>7</v>
      </c>
      <c r="C10" s="4">
        <v>49</v>
      </c>
      <c r="D10" s="5"/>
      <c r="E10" s="22"/>
    </row>
    <row r="11" spans="1:6" ht="36" x14ac:dyDescent="0.2">
      <c r="A11" s="3" t="s">
        <v>40</v>
      </c>
      <c r="B11" s="31" t="s">
        <v>76</v>
      </c>
      <c r="C11" s="4">
        <v>1041</v>
      </c>
      <c r="D11" s="29"/>
      <c r="E11" s="22" t="s">
        <v>105</v>
      </c>
    </row>
    <row r="12" spans="1:6" ht="25.5" customHeight="1" x14ac:dyDescent="0.2">
      <c r="A12" s="3" t="s">
        <v>41</v>
      </c>
      <c r="B12" s="31" t="s">
        <v>77</v>
      </c>
      <c r="C12" s="30"/>
      <c r="D12" s="47">
        <f>IF(OR(C$8=0,C$8=" ",C11=0,C11=" ")," ",C11/C$8)</f>
        <v>1</v>
      </c>
      <c r="E12" s="22"/>
    </row>
    <row r="13" spans="1:6" ht="25.5" customHeight="1" x14ac:dyDescent="0.2">
      <c r="A13" s="3" t="s">
        <v>42</v>
      </c>
      <c r="B13" s="31" t="s">
        <v>78</v>
      </c>
      <c r="C13" s="4">
        <v>1041</v>
      </c>
      <c r="D13" s="29"/>
      <c r="E13" s="22"/>
    </row>
    <row r="14" spans="1:6" ht="25.5" customHeight="1" x14ac:dyDescent="0.2">
      <c r="A14" s="3" t="s">
        <v>43</v>
      </c>
      <c r="B14" s="31" t="s">
        <v>79</v>
      </c>
      <c r="C14" s="30"/>
      <c r="D14" s="47">
        <f>IF(OR(C$8=0,C$8=" ",C13=0,C13=" ")," ",C13/C$8)</f>
        <v>1</v>
      </c>
      <c r="E14" s="22"/>
    </row>
    <row r="15" spans="1:6" ht="25.5" customHeight="1" x14ac:dyDescent="0.2">
      <c r="A15" s="3" t="s">
        <v>44</v>
      </c>
      <c r="B15" s="7" t="s">
        <v>80</v>
      </c>
      <c r="C15" s="53">
        <f>IF(OR((C11+C23)=0,(C11+C23)=" ")," ",(C11+C23))</f>
        <v>1117</v>
      </c>
      <c r="D15" s="5"/>
      <c r="E15" s="22"/>
    </row>
    <row r="16" spans="1:6" ht="25.5" customHeight="1" x14ac:dyDescent="0.2">
      <c r="A16" s="3" t="s">
        <v>45</v>
      </c>
      <c r="B16" s="7" t="s">
        <v>81</v>
      </c>
      <c r="C16" s="6"/>
      <c r="D16" s="23">
        <f>IF(OR(C$8=0,C$8=" ",C$22=0,C$22=" ",C15=0,C15=" ")," ",C15/(C$8+C$22))</f>
        <v>1</v>
      </c>
      <c r="E16" s="22"/>
    </row>
    <row r="17" spans="1:6" ht="25.5" customHeight="1" x14ac:dyDescent="0.2">
      <c r="A17" s="3" t="s">
        <v>46</v>
      </c>
      <c r="B17" s="7" t="s">
        <v>85</v>
      </c>
      <c r="C17" s="54"/>
      <c r="D17" s="55"/>
      <c r="E17" s="22"/>
    </row>
    <row r="18" spans="1:6" ht="25.5" customHeight="1" x14ac:dyDescent="0.2">
      <c r="A18" s="3" t="s">
        <v>47</v>
      </c>
      <c r="B18" s="7" t="s">
        <v>85</v>
      </c>
      <c r="C18" s="54"/>
      <c r="D18" s="55" t="str">
        <f>IF(OR(C$23=0,C$23=" ",C$38=0,C$38=" ",C17=0,C17=" ")," ",C17/(C$23+C$38))</f>
        <v xml:space="preserve"> </v>
      </c>
      <c r="E18" s="22"/>
    </row>
    <row r="19" spans="1:6" ht="38.25" customHeight="1" x14ac:dyDescent="0.2">
      <c r="A19" s="3" t="s">
        <v>48</v>
      </c>
      <c r="B19" s="7" t="s">
        <v>8</v>
      </c>
      <c r="C19" s="4">
        <v>0</v>
      </c>
      <c r="D19" s="5"/>
      <c r="E19" s="22"/>
    </row>
    <row r="20" spans="1:6" ht="38.25" customHeight="1" x14ac:dyDescent="0.2">
      <c r="A20" s="3" t="s">
        <v>49</v>
      </c>
      <c r="B20" s="7" t="s">
        <v>18</v>
      </c>
      <c r="C20" s="4">
        <v>0</v>
      </c>
      <c r="D20" s="5"/>
      <c r="E20" s="22"/>
    </row>
    <row r="21" spans="1:6" ht="38.25" customHeight="1" x14ac:dyDescent="0.2">
      <c r="A21" s="3" t="s">
        <v>50</v>
      </c>
      <c r="B21" s="7" t="s">
        <v>16</v>
      </c>
      <c r="C21" s="6"/>
      <c r="D21" s="23" t="str">
        <f>IF(OR(C19=0,C19=" ", C20=0,C20=" ")," ",(C20/C19))</f>
        <v xml:space="preserve"> </v>
      </c>
      <c r="E21" s="22"/>
      <c r="F21" s="59"/>
    </row>
    <row r="22" spans="1:6" ht="38.25" customHeight="1" x14ac:dyDescent="0.2">
      <c r="A22" s="48" t="s">
        <v>65</v>
      </c>
      <c r="B22" s="49" t="s">
        <v>99</v>
      </c>
      <c r="C22" s="52">
        <v>76</v>
      </c>
      <c r="D22" s="50"/>
      <c r="E22" s="51" t="s">
        <v>89</v>
      </c>
      <c r="F22" s="60"/>
    </row>
    <row r="23" spans="1:6" ht="38.25" customHeight="1" thickBot="1" x14ac:dyDescent="0.25">
      <c r="A23" s="40" t="s">
        <v>82</v>
      </c>
      <c r="B23" s="41" t="s">
        <v>100</v>
      </c>
      <c r="C23" s="42">
        <v>76</v>
      </c>
      <c r="D23" s="2"/>
      <c r="E23" s="43" t="s">
        <v>90</v>
      </c>
      <c r="F23" s="60"/>
    </row>
  </sheetData>
  <mergeCells count="9">
    <mergeCell ref="A1:E1"/>
    <mergeCell ref="A4:E4"/>
    <mergeCell ref="A5:E5"/>
    <mergeCell ref="A6:A7"/>
    <mergeCell ref="B6:B7"/>
    <mergeCell ref="C6:D6"/>
    <mergeCell ref="E6:E7"/>
    <mergeCell ref="A2:E2"/>
    <mergeCell ref="A3:E3"/>
  </mergeCells>
  <pageMargins left="0.74803149606299213" right="0.74803149606299213" top="0.98425196850393704" bottom="0.59055118110236227" header="0.31496062992125984" footer="0.31496062992125984"/>
  <pageSetup paperSize="9" orientation="landscape" r:id="rId1"/>
  <headerFooter alignWithMargins="0">
    <oddHeader>&amp;C&amp;"Arial,Bold"&amp;12 2018 Electricity Licence Reporting Dtasheets - Distribution</oddHeader>
    <oddFooter>&amp;C&amp;14Complaints&amp;R&amp;P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A2" sqref="A2:F2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x14ac:dyDescent="0.2">
      <c r="A1" s="94"/>
      <c r="B1" s="94"/>
      <c r="C1" s="94"/>
      <c r="D1" s="94"/>
      <c r="E1" s="94"/>
      <c r="F1" s="94"/>
    </row>
    <row r="2" spans="1:6" x14ac:dyDescent="0.2">
      <c r="A2" s="76" t="s">
        <v>109</v>
      </c>
      <c r="B2" s="76"/>
      <c r="C2" s="76"/>
      <c r="D2" s="76"/>
      <c r="E2" s="76"/>
      <c r="F2" s="76"/>
    </row>
    <row r="3" spans="1:6" x14ac:dyDescent="0.2">
      <c r="A3" s="76" t="s">
        <v>98</v>
      </c>
      <c r="B3" s="76"/>
      <c r="C3" s="76"/>
      <c r="D3" s="76"/>
      <c r="E3" s="76"/>
      <c r="F3" s="76"/>
    </row>
    <row r="4" spans="1:6" ht="13.5" thickBot="1" x14ac:dyDescent="0.25">
      <c r="A4" s="95"/>
      <c r="B4" s="95"/>
      <c r="C4" s="95"/>
      <c r="D4" s="95"/>
      <c r="E4" s="95"/>
      <c r="F4" s="95"/>
    </row>
    <row r="5" spans="1:6" ht="13.5" thickBot="1" x14ac:dyDescent="0.25">
      <c r="A5" s="83" t="s">
        <v>9</v>
      </c>
      <c r="B5" s="84"/>
      <c r="C5" s="84"/>
      <c r="D5" s="84"/>
      <c r="E5" s="84"/>
      <c r="F5" s="85"/>
    </row>
    <row r="6" spans="1:6" x14ac:dyDescent="0.2">
      <c r="A6" s="80" t="s">
        <v>20</v>
      </c>
      <c r="B6" s="79" t="s">
        <v>0</v>
      </c>
      <c r="C6" s="79" t="s">
        <v>3</v>
      </c>
      <c r="D6" s="79"/>
      <c r="E6" s="79"/>
      <c r="F6" s="96" t="s">
        <v>19</v>
      </c>
    </row>
    <row r="7" spans="1:6" ht="25.5" x14ac:dyDescent="0.2">
      <c r="A7" s="81"/>
      <c r="B7" s="82"/>
      <c r="C7" s="36" t="s">
        <v>1</v>
      </c>
      <c r="D7" s="37" t="s">
        <v>4</v>
      </c>
      <c r="E7" s="37" t="s">
        <v>2</v>
      </c>
      <c r="F7" s="97"/>
    </row>
    <row r="8" spans="1:6" ht="105.75" customHeight="1" x14ac:dyDescent="0.2">
      <c r="A8" s="3" t="s">
        <v>51</v>
      </c>
      <c r="B8" s="32" t="s">
        <v>83</v>
      </c>
      <c r="C8" s="45">
        <v>15</v>
      </c>
      <c r="D8" s="1"/>
      <c r="E8" s="38">
        <v>900</v>
      </c>
      <c r="F8" s="39" t="s">
        <v>106</v>
      </c>
    </row>
    <row r="9" spans="1:6" ht="54.75" customHeight="1" thickBot="1" x14ac:dyDescent="0.25">
      <c r="A9" s="24" t="s">
        <v>52</v>
      </c>
      <c r="B9" s="33" t="s">
        <v>84</v>
      </c>
      <c r="C9" s="46">
        <v>52</v>
      </c>
      <c r="D9" s="2"/>
      <c r="E9" s="34">
        <v>4160</v>
      </c>
      <c r="F9" s="35" t="s">
        <v>107</v>
      </c>
    </row>
  </sheetData>
  <mergeCells count="9">
    <mergeCell ref="A1:F1"/>
    <mergeCell ref="A3:F3"/>
    <mergeCell ref="A4:F4"/>
    <mergeCell ref="A5:F5"/>
    <mergeCell ref="A6:A7"/>
    <mergeCell ref="B6:B7"/>
    <mergeCell ref="C6:E6"/>
    <mergeCell ref="F6:F7"/>
    <mergeCell ref="A2:F2"/>
  </mergeCells>
  <pageMargins left="0.74803149606299213" right="0.74803149606299213" top="0.98425196850393704" bottom="0.59055118110236227" header="0.31496062992125984" footer="0.31496062992125984"/>
  <pageSetup paperSize="9" orientation="landscape" r:id="rId1"/>
  <headerFooter alignWithMargins="0">
    <oddHeader>&amp;C&amp;"Arial,Bold"&amp;12 2018 Electricity Licence Reporting Dtasheets - Distribution</oddHeader>
    <oddFooter>&amp;C&amp;14Compensation Payments&amp;R&amp;P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J16" sqref="J16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x14ac:dyDescent="0.2">
      <c r="A1" s="94"/>
      <c r="B1" s="94"/>
      <c r="C1" s="94"/>
      <c r="D1" s="94"/>
      <c r="E1" s="94"/>
      <c r="F1" s="94"/>
    </row>
    <row r="2" spans="1:6" x14ac:dyDescent="0.2">
      <c r="A2" s="76" t="s">
        <v>109</v>
      </c>
      <c r="B2" s="76"/>
      <c r="C2" s="76"/>
      <c r="D2" s="76"/>
      <c r="E2" s="76"/>
      <c r="F2" s="76"/>
    </row>
    <row r="3" spans="1:6" x14ac:dyDescent="0.2">
      <c r="A3" s="76" t="s">
        <v>98</v>
      </c>
      <c r="B3" s="76"/>
      <c r="C3" s="76"/>
      <c r="D3" s="76"/>
      <c r="E3" s="76"/>
      <c r="F3" s="76"/>
    </row>
    <row r="4" spans="1:6" ht="13.5" thickBot="1" x14ac:dyDescent="0.25">
      <c r="A4" s="95"/>
      <c r="B4" s="95"/>
      <c r="C4" s="95"/>
      <c r="D4" s="95"/>
      <c r="E4" s="95"/>
      <c r="F4" s="95"/>
    </row>
    <row r="5" spans="1:6" ht="13.5" thickBot="1" x14ac:dyDescent="0.25">
      <c r="A5" s="83" t="s">
        <v>10</v>
      </c>
      <c r="B5" s="84"/>
      <c r="C5" s="84"/>
      <c r="D5" s="84"/>
      <c r="E5" s="84"/>
      <c r="F5" s="100"/>
    </row>
    <row r="6" spans="1:6" x14ac:dyDescent="0.2">
      <c r="A6" s="80" t="s">
        <v>20</v>
      </c>
      <c r="B6" s="79" t="s">
        <v>0</v>
      </c>
      <c r="C6" s="79" t="s">
        <v>3</v>
      </c>
      <c r="D6" s="79"/>
      <c r="E6" s="79" t="s">
        <v>19</v>
      </c>
      <c r="F6" s="90"/>
    </row>
    <row r="7" spans="1:6" ht="25.5" x14ac:dyDescent="0.2">
      <c r="A7" s="81"/>
      <c r="B7" s="82"/>
      <c r="C7" s="36" t="s">
        <v>1</v>
      </c>
      <c r="D7" s="37" t="s">
        <v>4</v>
      </c>
      <c r="E7" s="82"/>
      <c r="F7" s="91"/>
    </row>
    <row r="8" spans="1:6" ht="25.5" customHeight="1" x14ac:dyDescent="0.2">
      <c r="A8" s="10" t="s">
        <v>53</v>
      </c>
      <c r="B8" s="11" t="s">
        <v>66</v>
      </c>
      <c r="C8" s="8">
        <v>267</v>
      </c>
      <c r="D8" s="9"/>
      <c r="E8" s="99"/>
      <c r="F8" s="91"/>
    </row>
    <row r="9" spans="1:6" ht="25.5" customHeight="1" x14ac:dyDescent="0.2">
      <c r="A9" s="10" t="s">
        <v>54</v>
      </c>
      <c r="B9" s="11" t="s">
        <v>67</v>
      </c>
      <c r="C9" s="8">
        <v>354</v>
      </c>
      <c r="D9" s="9"/>
      <c r="E9" s="99"/>
      <c r="F9" s="91"/>
    </row>
    <row r="10" spans="1:6" ht="25.5" customHeight="1" x14ac:dyDescent="0.2">
      <c r="A10" s="10" t="s">
        <v>55</v>
      </c>
      <c r="B10" s="11" t="s">
        <v>22</v>
      </c>
      <c r="C10" s="8">
        <v>29</v>
      </c>
      <c r="D10" s="9"/>
      <c r="E10" s="99"/>
      <c r="F10" s="91"/>
    </row>
    <row r="11" spans="1:6" ht="25.5" customHeight="1" x14ac:dyDescent="0.2">
      <c r="A11" s="10" t="s">
        <v>56</v>
      </c>
      <c r="B11" s="11" t="s">
        <v>71</v>
      </c>
      <c r="C11" s="9"/>
      <c r="D11" s="23">
        <f>IF(OR(C$8=0,C$8=" ",C10=0,C10=" ")," ",C10/C$8)</f>
        <v>0.10861423220973783</v>
      </c>
      <c r="E11" s="103"/>
      <c r="F11" s="104"/>
    </row>
    <row r="12" spans="1:6" ht="25.5" customHeight="1" x14ac:dyDescent="0.2">
      <c r="A12" s="10" t="s">
        <v>57</v>
      </c>
      <c r="B12" s="11" t="s">
        <v>86</v>
      </c>
      <c r="C12" s="8">
        <v>69</v>
      </c>
      <c r="D12" s="9"/>
      <c r="E12" s="99"/>
      <c r="F12" s="91"/>
    </row>
    <row r="13" spans="1:6" ht="25.5" customHeight="1" x14ac:dyDescent="0.2">
      <c r="A13" s="10" t="s">
        <v>58</v>
      </c>
      <c r="B13" s="11" t="s">
        <v>87</v>
      </c>
      <c r="C13" s="9"/>
      <c r="D13" s="23">
        <f>IF(OR(C$9=0,C$9=" ",C12=0,C12=" ")," ",C12/C$9)</f>
        <v>0.19491525423728814</v>
      </c>
      <c r="E13" s="103"/>
      <c r="F13" s="104"/>
    </row>
    <row r="14" spans="1:6" ht="25.5" customHeight="1" x14ac:dyDescent="0.2">
      <c r="A14" s="10" t="s">
        <v>59</v>
      </c>
      <c r="B14" s="11" t="s">
        <v>11</v>
      </c>
      <c r="C14" s="12">
        <v>7672</v>
      </c>
      <c r="D14" s="13"/>
      <c r="E14" s="98" t="s">
        <v>110</v>
      </c>
      <c r="F14" s="91"/>
    </row>
    <row r="15" spans="1:6" ht="25.5" customHeight="1" x14ac:dyDescent="0.2">
      <c r="A15" s="10" t="s">
        <v>60</v>
      </c>
      <c r="B15" s="11" t="s">
        <v>12</v>
      </c>
      <c r="C15" s="12">
        <v>11225</v>
      </c>
      <c r="D15" s="13"/>
      <c r="E15" s="98" t="s">
        <v>110</v>
      </c>
      <c r="F15" s="91"/>
    </row>
    <row r="16" spans="1:6" ht="25.5" customHeight="1" x14ac:dyDescent="0.2">
      <c r="A16" s="10" t="s">
        <v>61</v>
      </c>
      <c r="B16" s="11" t="s">
        <v>13</v>
      </c>
      <c r="C16" s="12">
        <v>3</v>
      </c>
      <c r="D16" s="13"/>
      <c r="E16" s="98"/>
      <c r="F16" s="91"/>
    </row>
    <row r="17" spans="1:6" ht="25.5" customHeight="1" thickBot="1" x14ac:dyDescent="0.25">
      <c r="A17" s="14" t="s">
        <v>62</v>
      </c>
      <c r="B17" s="15" t="s">
        <v>14</v>
      </c>
      <c r="C17" s="16">
        <v>4.0999999999999996</v>
      </c>
      <c r="D17" s="17"/>
      <c r="E17" s="101"/>
      <c r="F17" s="102"/>
    </row>
  </sheetData>
  <mergeCells count="19">
    <mergeCell ref="E16:F16"/>
    <mergeCell ref="E17:F17"/>
    <mergeCell ref="E9:F9"/>
    <mergeCell ref="E10:F10"/>
    <mergeCell ref="E11:F11"/>
    <mergeCell ref="E12:F12"/>
    <mergeCell ref="E13:F13"/>
    <mergeCell ref="E14:F14"/>
    <mergeCell ref="A2:F2"/>
    <mergeCell ref="A3:F3"/>
    <mergeCell ref="A1:F1"/>
    <mergeCell ref="A4:F4"/>
    <mergeCell ref="E15:F15"/>
    <mergeCell ref="E8:F8"/>
    <mergeCell ref="A5:F5"/>
    <mergeCell ref="A6:A7"/>
    <mergeCell ref="B6:B7"/>
    <mergeCell ref="C6:D6"/>
    <mergeCell ref="E6:F7"/>
  </mergeCells>
  <pageMargins left="0.74803149606299213" right="0.74803149606299213" top="0.98425196850393704" bottom="0.59055118110236227" header="0.31496062992125984" footer="0.31496062992125984"/>
  <pageSetup paperSize="9" orientation="landscape" r:id="rId1"/>
  <headerFooter alignWithMargins="0">
    <oddHeader>&amp;C&amp;"Arial,Bold"&amp;12 2018 Electricity Licence Reporting Dtasheets - Distribution</oddHeader>
    <oddFooter>&amp;C&amp;14Repair faulty street lights&amp;R&amp;P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C13" sqref="C13"/>
    </sheetView>
  </sheetViews>
  <sheetFormatPr defaultRowHeight="12.75" x14ac:dyDescent="0.2"/>
  <cols>
    <col min="1" max="1" width="9" customWidth="1"/>
    <col min="2" max="2" width="55" customWidth="1"/>
    <col min="3" max="3" width="10.42578125" customWidth="1"/>
    <col min="4" max="4" width="11.28515625" customWidth="1"/>
    <col min="5" max="5" width="10.85546875" customWidth="1"/>
    <col min="6" max="6" width="19.85546875" customWidth="1"/>
  </cols>
  <sheetData>
    <row r="1" spans="1:6" x14ac:dyDescent="0.2">
      <c r="A1" s="94"/>
      <c r="B1" s="94"/>
      <c r="C1" s="94"/>
      <c r="D1" s="94"/>
      <c r="E1" s="94"/>
      <c r="F1" s="94"/>
    </row>
    <row r="2" spans="1:6" x14ac:dyDescent="0.2">
      <c r="A2" s="76" t="s">
        <v>109</v>
      </c>
      <c r="B2" s="76"/>
      <c r="C2" s="76"/>
      <c r="D2" s="76"/>
      <c r="E2" s="76"/>
      <c r="F2" s="76"/>
    </row>
    <row r="3" spans="1:6" x14ac:dyDescent="0.2">
      <c r="A3" s="76" t="s">
        <v>98</v>
      </c>
      <c r="B3" s="76"/>
      <c r="C3" s="76"/>
      <c r="D3" s="76"/>
      <c r="E3" s="76"/>
      <c r="F3" s="76"/>
    </row>
    <row r="4" spans="1:6" ht="13.5" thickBot="1" x14ac:dyDescent="0.25">
      <c r="A4" s="95"/>
      <c r="B4" s="95"/>
      <c r="C4" s="95"/>
      <c r="D4" s="95"/>
      <c r="E4" s="95"/>
      <c r="F4" s="95"/>
    </row>
    <row r="5" spans="1:6" ht="13.5" thickBot="1" x14ac:dyDescent="0.25">
      <c r="A5" s="106" t="s">
        <v>15</v>
      </c>
      <c r="B5" s="107"/>
      <c r="C5" s="107"/>
      <c r="D5" s="107"/>
      <c r="E5" s="107"/>
      <c r="F5" s="108"/>
    </row>
    <row r="6" spans="1:6" x14ac:dyDescent="0.2">
      <c r="A6" s="109" t="s">
        <v>20</v>
      </c>
      <c r="B6" s="110" t="s">
        <v>0</v>
      </c>
      <c r="C6" s="110" t="s">
        <v>3</v>
      </c>
      <c r="D6" s="110"/>
      <c r="E6" s="110" t="s">
        <v>19</v>
      </c>
      <c r="F6" s="111"/>
    </row>
    <row r="7" spans="1:6" ht="25.5" x14ac:dyDescent="0.2">
      <c r="A7" s="81"/>
      <c r="B7" s="82"/>
      <c r="C7" s="36" t="s">
        <v>1</v>
      </c>
      <c r="D7" s="37" t="s">
        <v>4</v>
      </c>
      <c r="E7" s="82"/>
      <c r="F7" s="91"/>
    </row>
    <row r="8" spans="1:6" ht="25.5" customHeight="1" x14ac:dyDescent="0.2">
      <c r="A8" s="18" t="s">
        <v>63</v>
      </c>
      <c r="B8" s="56" t="s">
        <v>23</v>
      </c>
      <c r="C8" s="12">
        <v>9234</v>
      </c>
      <c r="D8" s="25"/>
      <c r="E8" s="105"/>
      <c r="F8" s="91"/>
    </row>
    <row r="9" spans="1:6" ht="25.5" x14ac:dyDescent="0.2">
      <c r="A9" s="18" t="s">
        <v>64</v>
      </c>
      <c r="B9" s="56" t="s">
        <v>88</v>
      </c>
      <c r="C9" s="12">
        <v>7027</v>
      </c>
      <c r="D9" s="25"/>
      <c r="E9" s="105"/>
      <c r="F9" s="91"/>
    </row>
    <row r="10" spans="1:6" ht="25.5" x14ac:dyDescent="0.2">
      <c r="A10" s="18" t="s">
        <v>72</v>
      </c>
      <c r="B10" s="56" t="s">
        <v>25</v>
      </c>
      <c r="C10" s="19"/>
      <c r="D10" s="26">
        <f>IF(OR(C$8=0,C$8=" ",C9=0,C9=" ")," ",C9/C$8)</f>
        <v>0.76099198613818497</v>
      </c>
      <c r="E10" s="105"/>
      <c r="F10" s="91"/>
    </row>
    <row r="11" spans="1:6" ht="25.5" x14ac:dyDescent="0.2">
      <c r="A11" s="18" t="s">
        <v>73</v>
      </c>
      <c r="B11" s="56" t="s">
        <v>26</v>
      </c>
      <c r="C11" s="27">
        <v>29.6</v>
      </c>
      <c r="D11" s="25"/>
      <c r="E11" s="105"/>
      <c r="F11" s="91"/>
    </row>
    <row r="12" spans="1:6" ht="27.75" customHeight="1" x14ac:dyDescent="0.2">
      <c r="A12" s="18" t="s">
        <v>74</v>
      </c>
      <c r="B12" s="56" t="s">
        <v>28</v>
      </c>
      <c r="C12" s="12">
        <v>677</v>
      </c>
      <c r="D12" s="25"/>
      <c r="E12" s="105"/>
      <c r="F12" s="91"/>
    </row>
    <row r="13" spans="1:6" ht="28.5" customHeight="1" thickBot="1" x14ac:dyDescent="0.25">
      <c r="A13" s="20" t="s">
        <v>75</v>
      </c>
      <c r="B13" s="57" t="s">
        <v>29</v>
      </c>
      <c r="C13" s="21"/>
      <c r="D13" s="28">
        <f>IF(OR(C$8=0,C$8=" ",C12=0,C12=" ")," ",C12/C$8)</f>
        <v>7.3316006064544081E-2</v>
      </c>
      <c r="E13" s="112"/>
      <c r="F13" s="102"/>
    </row>
  </sheetData>
  <mergeCells count="15">
    <mergeCell ref="E10:F10"/>
    <mergeCell ref="E11:F11"/>
    <mergeCell ref="E12:F12"/>
    <mergeCell ref="E13:F13"/>
    <mergeCell ref="E8:F8"/>
    <mergeCell ref="A2:F2"/>
    <mergeCell ref="A3:F3"/>
    <mergeCell ref="A1:F1"/>
    <mergeCell ref="A4:F4"/>
    <mergeCell ref="E9:F9"/>
    <mergeCell ref="A5:F5"/>
    <mergeCell ref="A6:A7"/>
    <mergeCell ref="B6:B7"/>
    <mergeCell ref="C6:D6"/>
    <mergeCell ref="E6:F7"/>
  </mergeCells>
  <pageMargins left="0.74803149606299213" right="0.74803149606299213" top="0.98425196850393704" bottom="0.59055118110236227" header="0.31496062992125984" footer="0.31496062992125984"/>
  <pageSetup paperSize="9" orientation="landscape" r:id="rId1"/>
  <headerFooter alignWithMargins="0">
    <oddHeader>&amp;C&amp;"Arial,Bold"&amp;12 2018 Electricity Licence Reporting Dtasheets - Distribution</oddHeader>
    <oddFooter>&amp;C&amp;14Call Centre Performance&amp;R&amp;P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Read this first</vt:lpstr>
      <vt:lpstr>Customer connections</vt:lpstr>
      <vt:lpstr>Complaints</vt:lpstr>
      <vt:lpstr>Compensation payments</vt:lpstr>
      <vt:lpstr>Repair faulty street lights</vt:lpstr>
      <vt:lpstr>Call centre performance</vt:lpstr>
      <vt:lpstr>'Read this first'!Print_Area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Renaud</dc:creator>
  <cp:lastModifiedBy>Gerard Chow</cp:lastModifiedBy>
  <cp:lastPrinted>2015-05-05T01:53:28Z</cp:lastPrinted>
  <dcterms:created xsi:type="dcterms:W3CDTF">2007-04-23T01:19:35Z</dcterms:created>
  <dcterms:modified xsi:type="dcterms:W3CDTF">2019-09-11T02:53:19Z</dcterms:modified>
</cp:coreProperties>
</file>